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<sst xmlns="http://schemas.openxmlformats.org/spreadsheetml/2006/main" count="47" uniqueCount="35">
  <si>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Le décret n°2000-815 prévoit que le décompte du temps de travail est réalisé sur la base d'une durée annuelle de travail effectif de </t>
    </r>
    <r>
      <rPr>
        <b/>
        <sz val="9"/>
        <color indexed="49"/>
        <rFont val="Tahoma"/>
        <family val="2"/>
      </rPr>
      <t>1 607 heures maximum</t>
    </r>
    <r>
      <rPr>
        <sz val="9"/>
        <color indexed="49"/>
        <rFont val="Tahoma"/>
        <family val="2"/>
      </rPr>
      <t>. Cette durée annuelle peut être réduite, par délibération prise après avis du comité technique (CT) pour tenir compte des sujétions liées à la nature des missions et à la définition des cycles de travail qui en résultent et notamment en cas de modulation importante du cycle de travail. Aussi la présente annualisation serait à soumettre à l'avis du CT avant délibération.</t>
    </r>
  </si>
  <si>
    <t>Eléments légaux de durée de travail</t>
  </si>
  <si>
    <t>heures</t>
  </si>
  <si>
    <t>Nombre de semaines / une année</t>
  </si>
  <si>
    <t>semaines</t>
  </si>
  <si>
    <t>Base de rémunération annuelle</t>
  </si>
  <si>
    <t>Congés annuels</t>
  </si>
  <si>
    <t>Total</t>
  </si>
  <si>
    <t>Durée hebdomadaire de service de l'agent pendant la période scolaire</t>
  </si>
  <si>
    <t>Nombre de semaines d'école</t>
  </si>
  <si>
    <t>Durée de travail effectif à l'année pendant la période scolaire</t>
  </si>
  <si>
    <t>Nombre d'heures travaillées pour la pré rentrée</t>
  </si>
  <si>
    <t>Nombre d'heures travaillées pendant les vacances scolaires</t>
  </si>
  <si>
    <t>Durée de travail effectif à l'année pendant les périodes scolaires et vacances</t>
  </si>
  <si>
    <t>Résultats</t>
  </si>
  <si>
    <t>Durée hebdomadaire de travail (agent à temps complet)</t>
  </si>
  <si>
    <t>L'agent devra effectuer au titre de la journée de solidarité</t>
  </si>
  <si>
    <t xml:space="preserve">Nombre d'heures devant servir de base à la rémunération :         </t>
  </si>
  <si>
    <t xml:space="preserve">* Attention : les chiffres après la virgule sont en décimales </t>
  </si>
  <si>
    <t>Fiche établie sous la responsabilité de saisie d'informations par la collectivité qui en accepte les modalités de calcul.</t>
  </si>
  <si>
    <t>heures *</t>
  </si>
  <si>
    <r>
      <t xml:space="preserve">Base année
</t>
    </r>
    <r>
      <rPr>
        <b/>
        <sz val="10"/>
        <rFont val="Tahoma"/>
        <family val="2"/>
      </rPr>
      <t>365 jours</t>
    </r>
  </si>
  <si>
    <t xml:space="preserve">Decompte des absences 
(référence / agent à temps complet) </t>
  </si>
  <si>
    <t>jours</t>
  </si>
  <si>
    <t xml:space="preserve">5 fois les obligations hebdomadaires </t>
  </si>
  <si>
    <t>forfait</t>
  </si>
  <si>
    <t>Jours fériés</t>
  </si>
  <si>
    <t>samedis et dimanches</t>
  </si>
  <si>
    <t>base 52 semaines</t>
  </si>
  <si>
    <t>Reste</t>
  </si>
  <si>
    <t>365j-137j</t>
  </si>
  <si>
    <t>228j x 7h</t>
  </si>
  <si>
    <r>
      <rPr>
        <b/>
        <sz val="10"/>
        <rFont val="Tahoma"/>
        <family val="2"/>
      </rPr>
      <t>heures</t>
    </r>
    <r>
      <rPr>
        <sz val="10"/>
        <rFont val="Tahoma"/>
        <family val="2"/>
      </rPr>
      <t xml:space="preserve">
</t>
    </r>
    <r>
      <rPr>
        <sz val="7"/>
        <rFont val="Tahoma"/>
        <family val="2"/>
      </rPr>
      <t>(au format décimal)</t>
    </r>
  </si>
  <si>
    <t>CALCUL D'ANNUALISATION DU TEMPS DE TRAVAIL</t>
  </si>
  <si>
    <t>La durée normale d'activité annuelle pour un agent à temps complet est de 1596h arrondies à :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</si>
</sst>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sz val="9"/>
      <color indexed="49"/>
      <name val="Tahoma"/>
      <family val="2"/>
    </font>
    <font>
      <b/>
      <sz val="9"/>
      <color indexed="49"/>
      <name val="Tahoma"/>
      <family val="2"/>
    </font>
    <font>
      <b/>
      <sz val="28"/>
      <color indexed="9"/>
      <name val="Tahoma"/>
      <family val="2"/>
    </font>
    <font>
      <sz val="28"/>
      <name val="Tahoma"/>
      <family val="2"/>
    </font>
    <font>
      <sz val="7"/>
      <name val="Tahoma"/>
      <family val="2"/>
    </font>
    <font>
      <b/>
      <sz val="14"/>
      <color indexed="49"/>
      <name val="Tahoma"/>
      <family val="2"/>
    </font>
    <font>
      <b/>
      <sz val="10"/>
      <color indexed="25"/>
      <name val="Tahoma"/>
      <family val="2"/>
    </font>
    <font>
      <sz val="10"/>
      <color indexed="25"/>
      <name val="Tahoma"/>
      <family val="2"/>
    </font>
    <font>
      <i/>
      <sz val="10"/>
      <color indexed="55"/>
      <name val="Tahoma"/>
      <family val="2"/>
    </font>
    <font>
      <sz val="10"/>
      <color indexed="55"/>
      <name val="Tahoma"/>
      <family val="2"/>
    </font>
    <font>
      <b/>
      <sz val="11"/>
      <color indexed="25"/>
      <name val="Tahoma"/>
      <family val="2"/>
    </font>
    <font>
      <sz val="11"/>
      <color indexed="25"/>
      <name val="Tahoma"/>
      <family val="2"/>
    </font>
    <font>
      <b/>
      <sz val="8"/>
      <color indexed="25"/>
      <name val="Tahoma"/>
      <family val="2"/>
    </font>
    <font>
      <sz val="8"/>
      <color indexed="25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5"/>
      </left>
      <right/>
      <top style="thin">
        <color indexed="25"/>
      </top>
      <bottom style="thin">
        <color indexed="25"/>
      </bottom>
    </border>
    <border>
      <left style="thin">
        <color indexed="25"/>
      </left>
      <right/>
      <top style="thin">
        <color indexed="25"/>
      </top>
      <bottom style="thin">
        <color indexed="9"/>
      </bottom>
    </border>
    <border>
      <left style="thin">
        <color indexed="25"/>
      </left>
      <right/>
      <top style="thin">
        <color indexed="9"/>
      </top>
      <bottom style="thin">
        <color indexed="25"/>
      </bottom>
    </border>
    <border>
      <left/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/>
      <right style="thin">
        <color indexed="25"/>
      </right>
      <top/>
      <bottom/>
    </border>
    <border>
      <left style="thin">
        <color indexed="25"/>
      </left>
      <right style="thin">
        <color indexed="25"/>
      </right>
      <top style="thin">
        <color indexed="25"/>
      </top>
      <bottom/>
    </border>
    <border>
      <left style="thin">
        <color indexed="25"/>
      </left>
      <right/>
      <top/>
      <bottom style="thin">
        <color indexed="25"/>
      </bottom>
    </border>
    <border>
      <left/>
      <right style="medium">
        <color indexed="25"/>
      </right>
      <top/>
      <bottom/>
    </border>
    <border>
      <left style="medium">
        <color indexed="25"/>
      </left>
      <right/>
      <top/>
      <bottom/>
    </border>
    <border>
      <left/>
      <right/>
      <top style="thin">
        <color indexed="25"/>
      </top>
      <bottom style="thin">
        <color indexed="25"/>
      </bottom>
    </border>
    <border>
      <left style="thin">
        <color indexed="25"/>
      </left>
      <right/>
      <top style="thin">
        <color indexed="25"/>
      </top>
      <bottom/>
    </border>
    <border>
      <left/>
      <right/>
      <top style="thin">
        <color indexed="25"/>
      </top>
      <bottom/>
    </border>
    <border>
      <left/>
      <right style="thin">
        <color indexed="25"/>
      </right>
      <top style="thin">
        <color indexed="25"/>
      </top>
      <bottom/>
    </border>
    <border>
      <left style="medium">
        <color indexed="25"/>
      </left>
      <right style="medium">
        <color indexed="21"/>
      </right>
      <top style="medium">
        <color indexed="25"/>
      </top>
      <bottom style="medium">
        <color indexed="25"/>
      </bottom>
    </border>
    <border>
      <left style="medium">
        <color indexed="21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>
        <color indexed="25"/>
      </left>
      <right style="medium">
        <color indexed="21"/>
      </right>
      <top style="medium">
        <color indexed="25"/>
      </top>
      <bottom/>
    </border>
    <border>
      <left style="medium">
        <color indexed="21"/>
      </left>
      <right style="medium">
        <color indexed="25"/>
      </right>
      <top style="medium">
        <color indexed="25"/>
      </top>
      <bottom/>
    </border>
    <border>
      <left style="medium">
        <color indexed="25"/>
      </left>
      <right/>
      <top/>
      <bottom style="medium">
        <color indexed="25"/>
      </bottom>
    </border>
    <border>
      <left/>
      <right style="medium">
        <color indexed="25"/>
      </right>
      <top/>
      <bottom style="medium">
        <color indexed="25"/>
      </bottom>
    </border>
    <border>
      <left style="medium">
        <color indexed="25"/>
      </left>
      <right/>
      <top style="medium">
        <color indexed="25"/>
      </top>
      <bottom/>
    </border>
    <border>
      <left/>
      <right/>
      <top style="medium">
        <color indexed="25"/>
      </top>
      <bottom/>
    </border>
    <border>
      <left/>
      <right style="medium">
        <color indexed="25"/>
      </right>
      <top style="medium">
        <color indexed="25"/>
      </top>
      <bottom/>
    </border>
    <border>
      <left/>
      <right/>
      <top/>
      <bottom style="medium">
        <color indexed="2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0" fillId="7" borderId="1" applyNumberFormat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1" fillId="20" borderId="4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4" fillId="23" borderId="9" applyNumberFormat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 wrapText="1"/>
      <protection hidden="1"/>
    </xf>
    <xf numFmtId="0" fontId="5" fillId="14" borderId="10" xfId="0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4" fillId="24" borderId="10" xfId="0" applyFont="1" applyFill="1" applyBorder="1" applyAlignment="1" applyProtection="1">
      <alignment horizontal="right" vertical="center" wrapText="1"/>
      <protection locked="0"/>
    </xf>
    <xf numFmtId="2" fontId="6" fillId="14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24" borderId="11" xfId="0" applyFont="1" applyFill="1" applyBorder="1" applyAlignment="1" applyProtection="1">
      <alignment horizontal="right" vertical="center" wrapText="1"/>
      <protection locked="0"/>
    </xf>
    <xf numFmtId="0" fontId="4" fillId="24" borderId="12" xfId="0" applyFont="1" applyFill="1" applyBorder="1" applyAlignment="1" applyProtection="1">
      <alignment horizontal="right" vertical="center" wrapText="1"/>
      <protection locked="0"/>
    </xf>
    <xf numFmtId="2" fontId="4" fillId="23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14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25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wrapText="1"/>
      <protection hidden="1"/>
    </xf>
    <xf numFmtId="0" fontId="4" fillId="25" borderId="10" xfId="0" applyFont="1" applyFill="1" applyBorder="1" applyAlignment="1" applyProtection="1">
      <alignment horizontal="right" vertical="center" wrapText="1"/>
      <protection hidden="1"/>
    </xf>
    <xf numFmtId="0" fontId="4" fillId="23" borderId="13" xfId="0" applyFont="1" applyFill="1" applyBorder="1" applyAlignment="1" applyProtection="1">
      <alignment horizontal="left" vertical="center" wrapText="1"/>
      <protection hidden="1"/>
    </xf>
    <xf numFmtId="2" fontId="14" fillId="0" borderId="0" xfId="0" applyNumberFormat="1" applyFont="1" applyFill="1" applyBorder="1" applyAlignment="1" applyProtection="1">
      <alignment horizontal="right"/>
      <protection hidden="1"/>
    </xf>
    <xf numFmtId="0" fontId="14" fillId="0" borderId="18" xfId="0" applyNumberFormat="1" applyFont="1" applyFill="1" applyBorder="1" applyAlignment="1" applyProtection="1">
      <alignment horizontal="left"/>
      <protection hidden="1"/>
    </xf>
    <xf numFmtId="0" fontId="6" fillId="14" borderId="14" xfId="0" applyFont="1" applyFill="1" applyBorder="1" applyAlignment="1" applyProtection="1">
      <alignment horizontal="center" vertical="center" wrapText="1"/>
      <protection hidden="1"/>
    </xf>
    <xf numFmtId="0" fontId="6" fillId="14" borderId="1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23" borderId="0" xfId="0" applyFont="1" applyFill="1" applyBorder="1" applyAlignment="1" applyProtection="1">
      <alignment horizontal="right" vertical="center" wrapText="1"/>
      <protection hidden="1"/>
    </xf>
    <xf numFmtId="0" fontId="6" fillId="23" borderId="0" xfId="0" applyFont="1" applyFill="1" applyBorder="1" applyAlignment="1" applyProtection="1">
      <alignment horizontal="left" vertical="center" wrapText="1"/>
      <protection hidden="1"/>
    </xf>
    <xf numFmtId="2" fontId="14" fillId="0" borderId="19" xfId="0" applyNumberFormat="1" applyFont="1" applyFill="1" applyBorder="1" applyAlignment="1" applyProtection="1">
      <alignment horizontal="right"/>
      <protection hidden="1"/>
    </xf>
    <xf numFmtId="0" fontId="14" fillId="0" borderId="18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4" fillId="14" borderId="13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14" borderId="10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14" borderId="10" xfId="0" applyFont="1" applyFill="1" applyBorder="1" applyAlignment="1" applyProtection="1">
      <alignment horizontal="right" vertical="center" wrapText="1"/>
      <protection hidden="1"/>
    </xf>
    <xf numFmtId="0" fontId="5" fillId="14" borderId="2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4" fillId="14" borderId="21" xfId="0" applyFont="1" applyFill="1" applyBorder="1" applyAlignment="1" applyProtection="1">
      <alignment horizontal="center" vertical="center" wrapText="1"/>
      <protection hidden="1"/>
    </xf>
    <xf numFmtId="0" fontId="4" fillId="14" borderId="22" xfId="0" applyFont="1" applyFill="1" applyBorder="1" applyAlignment="1" applyProtection="1">
      <alignment horizontal="center" vertical="center" wrapText="1"/>
      <protection hidden="1"/>
    </xf>
    <xf numFmtId="0" fontId="4" fillId="14" borderId="23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5" fillId="14" borderId="20" xfId="0" applyFont="1" applyFill="1" applyBorder="1" applyAlignment="1" applyProtection="1">
      <alignment horizontal="left" vertical="center" wrapText="1"/>
      <protection hidden="1"/>
    </xf>
    <xf numFmtId="0" fontId="5" fillId="14" borderId="13" xfId="0" applyFont="1" applyFill="1" applyBorder="1" applyAlignment="1" applyProtection="1">
      <alignment horizontal="left" vertical="center" wrapText="1"/>
      <protection hidden="1"/>
    </xf>
    <xf numFmtId="0" fontId="19" fillId="26" borderId="24" xfId="0" applyFont="1" applyFill="1" applyBorder="1" applyAlignment="1" applyProtection="1">
      <alignment horizontal="right" vertical="center" wrapText="1"/>
      <protection hidden="1"/>
    </xf>
    <xf numFmtId="0" fontId="20" fillId="26" borderId="25" xfId="0" applyFont="1" applyFill="1" applyBorder="1" applyAlignment="1" applyProtection="1">
      <alignment horizontal="right" wrapText="1"/>
      <protection hidden="1"/>
    </xf>
    <xf numFmtId="0" fontId="20" fillId="26" borderId="24" xfId="0" applyFont="1" applyFill="1" applyBorder="1" applyAlignment="1" applyProtection="1">
      <alignment horizontal="right" wrapText="1"/>
      <protection hidden="1"/>
    </xf>
    <xf numFmtId="2" fontId="21" fillId="0" borderId="26" xfId="0" applyNumberFormat="1" applyFont="1" applyFill="1" applyBorder="1" applyAlignment="1" applyProtection="1">
      <alignment horizontal="center" wrapText="1"/>
      <protection hidden="1"/>
    </xf>
    <xf numFmtId="0" fontId="22" fillId="0" borderId="27" xfId="0" applyFont="1" applyFill="1" applyBorder="1" applyAlignment="1" applyProtection="1">
      <alignment horizontal="center" wrapText="1"/>
      <protection hidden="1"/>
    </xf>
    <xf numFmtId="2" fontId="1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29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14" borderId="30" xfId="0" applyFont="1" applyFill="1" applyBorder="1" applyAlignment="1" applyProtection="1">
      <alignment horizontal="center" vertical="center"/>
      <protection hidden="1"/>
    </xf>
    <xf numFmtId="0" fontId="12" fillId="14" borderId="31" xfId="0" applyFont="1" applyFill="1" applyBorder="1" applyAlignment="1" applyProtection="1">
      <alignment horizontal="center" vertical="center"/>
      <protection hidden="1"/>
    </xf>
    <xf numFmtId="0" fontId="12" fillId="14" borderId="32" xfId="0" applyFont="1" applyFill="1" applyBorder="1" applyAlignment="1" applyProtection="1">
      <alignment horizontal="center" vertical="center"/>
      <protection hidden="1"/>
    </xf>
    <xf numFmtId="0" fontId="6" fillId="23" borderId="0" xfId="0" applyFont="1" applyFill="1" applyBorder="1" applyAlignment="1" applyProtection="1">
      <alignment horizontal="right" vertical="center" wrapText="1"/>
      <protection hidden="1"/>
    </xf>
    <xf numFmtId="0" fontId="4" fillId="23" borderId="0" xfId="0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Fill="1" applyBorder="1" applyAlignment="1" applyProtection="1">
      <alignment horizontal="right" vertical="center" wrapText="1"/>
      <protection hidden="1"/>
    </xf>
    <xf numFmtId="0" fontId="5" fillId="0" borderId="2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justify" vertical="center"/>
      <protection hidden="1"/>
    </xf>
    <xf numFmtId="0" fontId="15" fillId="26" borderId="24" xfId="0" applyFont="1" applyFill="1" applyBorder="1" applyAlignment="1" applyProtection="1">
      <alignment horizontal="right" vertical="center" wrapText="1"/>
      <protection hidden="1"/>
    </xf>
    <xf numFmtId="0" fontId="16" fillId="26" borderId="25" xfId="0" applyFont="1" applyFill="1" applyBorder="1" applyAlignment="1" applyProtection="1">
      <alignment horizontal="right" vertical="center" wrapText="1"/>
      <protection hidden="1"/>
    </xf>
    <xf numFmtId="0" fontId="16" fillId="26" borderId="24" xfId="0" applyFont="1" applyFill="1" applyBorder="1" applyAlignment="1" applyProtection="1">
      <alignment horizontal="right" vertical="center" wrapText="1"/>
      <protection hidden="1"/>
    </xf>
    <xf numFmtId="2" fontId="17" fillId="0" borderId="33" xfId="0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Image 1" descr="CDG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I16" sqref="I16"/>
    </sheetView>
  </sheetViews>
  <sheetFormatPr defaultColWidth="11.57421875" defaultRowHeight="12.75"/>
  <cols>
    <col min="1" max="1" width="24.421875" style="12" customWidth="1"/>
    <col min="2" max="2" width="14.28125" style="12" customWidth="1"/>
    <col min="3" max="4" width="11.421875" style="12" customWidth="1"/>
    <col min="5" max="5" width="8.00390625" style="12" customWidth="1"/>
    <col min="6" max="6" width="12.8515625" style="12" customWidth="1"/>
    <col min="7" max="7" width="13.421875" style="12" customWidth="1"/>
    <col min="8" max="8" width="13.00390625" style="12" customWidth="1"/>
    <col min="9" max="9" width="11.421875" style="12" customWidth="1"/>
    <col min="10" max="10" width="15.421875" style="12" customWidth="1"/>
    <col min="11" max="16384" width="11.421875" style="12" customWidth="1"/>
  </cols>
  <sheetData>
    <row r="1" spans="1:10" ht="25.5">
      <c r="A1" s="11"/>
      <c r="B1" s="41" t="s">
        <v>33</v>
      </c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11"/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>
      <c r="A3" s="11"/>
      <c r="B3" s="40"/>
      <c r="C3" s="40"/>
      <c r="D3" s="40"/>
      <c r="E3" s="40"/>
      <c r="F3" s="40"/>
      <c r="G3" s="40"/>
      <c r="H3" s="40"/>
      <c r="I3" s="40"/>
      <c r="J3" s="40"/>
    </row>
    <row r="4" spans="1:10" ht="24" customHeight="1">
      <c r="A4" s="11"/>
      <c r="B4" s="40"/>
      <c r="C4" s="40"/>
      <c r="D4" s="40"/>
      <c r="E4" s="40"/>
      <c r="F4" s="40"/>
      <c r="G4" s="40"/>
      <c r="H4" s="40"/>
      <c r="I4" s="40"/>
      <c r="J4" s="40"/>
    </row>
    <row r="5" ht="12" customHeight="1"/>
    <row r="6" spans="1:10" ht="28.5" customHeight="1">
      <c r="A6" s="49" t="s">
        <v>1</v>
      </c>
      <c r="B6" s="50"/>
      <c r="C6" s="50"/>
      <c r="D6" s="51"/>
      <c r="E6" s="13"/>
      <c r="F6" s="43" t="s">
        <v>22</v>
      </c>
      <c r="G6" s="44"/>
      <c r="H6" s="44"/>
      <c r="I6" s="14" t="s">
        <v>21</v>
      </c>
      <c r="J6" s="13"/>
    </row>
    <row r="7" spans="1:10" ht="37.5" customHeight="1">
      <c r="A7" s="15" t="s">
        <v>15</v>
      </c>
      <c r="B7" s="3">
        <v>35</v>
      </c>
      <c r="C7" s="52" t="s">
        <v>2</v>
      </c>
      <c r="D7" s="53"/>
      <c r="E7" s="13"/>
      <c r="F7" s="15" t="s">
        <v>27</v>
      </c>
      <c r="G7" s="15" t="s">
        <v>28</v>
      </c>
      <c r="H7" s="3">
        <v>104</v>
      </c>
      <c r="I7" s="16" t="s">
        <v>23</v>
      </c>
      <c r="J7" s="13"/>
    </row>
    <row r="8" spans="1:10" ht="35.25" customHeight="1">
      <c r="A8" s="15" t="s">
        <v>3</v>
      </c>
      <c r="B8" s="4">
        <v>52</v>
      </c>
      <c r="C8" s="54" t="s">
        <v>4</v>
      </c>
      <c r="D8" s="55"/>
      <c r="E8" s="13"/>
      <c r="F8" s="15" t="s">
        <v>6</v>
      </c>
      <c r="G8" s="15" t="s">
        <v>24</v>
      </c>
      <c r="H8" s="4">
        <v>25</v>
      </c>
      <c r="I8" s="17" t="s">
        <v>23</v>
      </c>
      <c r="J8" s="13"/>
    </row>
    <row r="9" spans="1:10" ht="12.75">
      <c r="A9" s="15" t="s">
        <v>5</v>
      </c>
      <c r="B9" s="2">
        <f>SUM(B7*B8)</f>
        <v>1820</v>
      </c>
      <c r="C9" s="56" t="s">
        <v>2</v>
      </c>
      <c r="D9" s="57"/>
      <c r="E9" s="13"/>
      <c r="F9" s="15" t="s">
        <v>26</v>
      </c>
      <c r="G9" s="18" t="s">
        <v>25</v>
      </c>
      <c r="H9" s="3">
        <v>8</v>
      </c>
      <c r="I9" s="16" t="s">
        <v>23</v>
      </c>
      <c r="J9" s="13"/>
    </row>
    <row r="10" spans="1:10" ht="12.75">
      <c r="A10" s="19"/>
      <c r="B10" s="10"/>
      <c r="C10" s="20"/>
      <c r="D10" s="20"/>
      <c r="E10" s="13"/>
      <c r="F10" s="21" t="s">
        <v>7</v>
      </c>
      <c r="G10" s="45">
        <f>SUM(H6:H10)</f>
        <v>137</v>
      </c>
      <c r="H10" s="46"/>
      <c r="I10" s="37" t="s">
        <v>23</v>
      </c>
      <c r="J10" s="13"/>
    </row>
    <row r="11" spans="1:10" ht="19.5" customHeight="1">
      <c r="A11" s="13"/>
      <c r="B11" s="13"/>
      <c r="C11" s="13"/>
      <c r="D11" s="13"/>
      <c r="E11" s="13"/>
      <c r="F11" s="21" t="s">
        <v>29</v>
      </c>
      <c r="G11" s="71">
        <f>365-G10</f>
        <v>228</v>
      </c>
      <c r="H11" s="72"/>
      <c r="I11" s="38" t="s">
        <v>23</v>
      </c>
      <c r="J11" s="22" t="s">
        <v>30</v>
      </c>
    </row>
    <row r="12" spans="1:10" ht="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7.25" customHeight="1">
      <c r="A13" s="69" t="s">
        <v>34</v>
      </c>
      <c r="B13" s="69"/>
      <c r="C13" s="69"/>
      <c r="D13" s="70"/>
      <c r="E13" s="70"/>
      <c r="F13" s="70"/>
      <c r="G13" s="70"/>
      <c r="H13" s="32">
        <v>1600</v>
      </c>
      <c r="I13" s="33" t="s">
        <v>2</v>
      </c>
      <c r="J13" s="1" t="s">
        <v>31</v>
      </c>
    </row>
    <row r="14" spans="1:10" ht="51" customHeight="1" thickBot="1">
      <c r="A14" s="73" t="s">
        <v>0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8" ht="51" customHeight="1" thickBot="1">
      <c r="A15" s="23" t="s">
        <v>8</v>
      </c>
      <c r="B15" s="5"/>
      <c r="C15" s="24" t="s">
        <v>32</v>
      </c>
      <c r="E15" s="66" t="s">
        <v>14</v>
      </c>
      <c r="F15" s="67"/>
      <c r="G15" s="67"/>
      <c r="H15" s="68"/>
    </row>
    <row r="16" spans="1:8" ht="30.75" customHeight="1" thickBot="1">
      <c r="A16" s="23" t="s">
        <v>9</v>
      </c>
      <c r="B16" s="25">
        <v>36</v>
      </c>
      <c r="C16" s="16" t="s">
        <v>4</v>
      </c>
      <c r="E16" s="58" t="s">
        <v>17</v>
      </c>
      <c r="F16" s="59"/>
      <c r="G16" s="61" t="s">
        <v>18</v>
      </c>
      <c r="H16" s="62"/>
    </row>
    <row r="17" spans="1:10" ht="41.25" customHeight="1" thickBot="1">
      <c r="A17" s="23" t="s">
        <v>10</v>
      </c>
      <c r="B17" s="9">
        <f>(B15*B16)</f>
        <v>0</v>
      </c>
      <c r="C17" s="26" t="s">
        <v>2</v>
      </c>
      <c r="E17" s="60"/>
      <c r="F17" s="59"/>
      <c r="G17" s="34">
        <f>ROUND(SUM((B20*35))/(H13),2)</f>
        <v>0</v>
      </c>
      <c r="H17" s="35" t="s">
        <v>20</v>
      </c>
      <c r="I17" s="47" t="str">
        <f>CONCATENATE("( ",B20," h / ",H13," h ) x 35 h")</f>
        <v>( 0 h / 1600 h ) x 35 h</v>
      </c>
      <c r="J17" s="48"/>
    </row>
    <row r="18" spans="1:8" ht="40.5" customHeight="1" thickBot="1">
      <c r="A18" s="23" t="s">
        <v>11</v>
      </c>
      <c r="B18" s="7"/>
      <c r="C18" s="24" t="s">
        <v>32</v>
      </c>
      <c r="E18" s="60"/>
      <c r="F18" s="59"/>
      <c r="G18" s="63" t="str">
        <f>"soit "&amp;INT(G17)&amp;"h"&amp;IF(INT((G17-INT(G17))*60)&lt;10,0,)&amp;INT((G17-INT(G17))*60)&amp;"mn"&amp;IF(INT(((((G17-(INT(G17))))*60)-INT((G17-(INT(G17)))*60))*60)&lt;10,0,)&amp;INT(((((G17-(INT(G17))))*60)-INT((G17-(INT(G17)))*60))*60)&amp;"s"</f>
        <v>soit 0h00mn00s</v>
      </c>
      <c r="H18" s="64"/>
    </row>
    <row r="19" spans="1:8" ht="43.5" customHeight="1" thickBot="1">
      <c r="A19" s="23" t="s">
        <v>12</v>
      </c>
      <c r="B19" s="8"/>
      <c r="C19" s="24" t="s">
        <v>32</v>
      </c>
      <c r="E19" s="74" t="s">
        <v>16</v>
      </c>
      <c r="F19" s="75"/>
      <c r="G19" s="27">
        <f>G17*7/35</f>
        <v>0</v>
      </c>
      <c r="H19" s="28" t="s">
        <v>20</v>
      </c>
    </row>
    <row r="20" spans="1:9" ht="49.5" customHeight="1" thickBot="1">
      <c r="A20" s="29" t="s">
        <v>13</v>
      </c>
      <c r="B20" s="6">
        <f>SUM(B17+B18+B19)</f>
        <v>0</v>
      </c>
      <c r="C20" s="30" t="s">
        <v>2</v>
      </c>
      <c r="E20" s="76"/>
      <c r="F20" s="75"/>
      <c r="G20" s="77" t="str">
        <f>"soit "&amp;INT(G19)&amp;"h"&amp;IF(INT((G19-INT(G19))*60)&lt;10,0,)&amp;INT((G19-INT(G19))*60)&amp;"mn"&amp;IF(INT(((((G19-(INT(G19))))*60)-INT((G19-(INT(G19)))*60))*60)&lt;10,0,)&amp;INT(((((G19-(INT(G19))))*60)-INT((G19-(INT(G19)))*60))*60)&amp;"s"</f>
        <v>soit 0h00mn00s</v>
      </c>
      <c r="H20" s="64"/>
      <c r="I20" s="36" t="str">
        <f>CONCATENATE(ROUND(G17,2)," x (7/35)")</f>
        <v>0 x (7/35)</v>
      </c>
    </row>
    <row r="21" spans="1:10" ht="19.5" customHeight="1">
      <c r="A21" s="65" t="s">
        <v>19</v>
      </c>
      <c r="B21" s="65"/>
      <c r="C21" s="65"/>
      <c r="D21" s="65"/>
      <c r="E21" s="65"/>
      <c r="F21" s="65"/>
      <c r="G21" s="65"/>
      <c r="H21" s="65"/>
      <c r="I21" s="31"/>
      <c r="J21" s="31"/>
    </row>
    <row r="22" ht="12" customHeight="1">
      <c r="A22" s="39">
        <f ca="1">TODAY()</f>
        <v>44264</v>
      </c>
    </row>
  </sheetData>
  <sheetProtection selectLockedCells="1"/>
  <mergeCells count="18">
    <mergeCell ref="G18:H18"/>
    <mergeCell ref="A21:H21"/>
    <mergeCell ref="E15:H15"/>
    <mergeCell ref="A13:G13"/>
    <mergeCell ref="G11:H11"/>
    <mergeCell ref="A14:J14"/>
    <mergeCell ref="E19:F20"/>
    <mergeCell ref="G20:H20"/>
    <mergeCell ref="B1:J2"/>
    <mergeCell ref="F6:H6"/>
    <mergeCell ref="G10:H10"/>
    <mergeCell ref="I17:J17"/>
    <mergeCell ref="A6:D6"/>
    <mergeCell ref="C7:D7"/>
    <mergeCell ref="C8:D8"/>
    <mergeCell ref="C9:D9"/>
    <mergeCell ref="E16:F18"/>
    <mergeCell ref="G16:H16"/>
  </mergeCells>
  <printOptions/>
  <pageMargins left="0.79" right="0.18" top="0.17" bottom="0.18" header="0.17" footer="0.18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PALPACUER_J</dc:creator>
  <cp:keywords/>
  <dc:description/>
  <cp:lastModifiedBy>Céline MOUGIN</cp:lastModifiedBy>
  <cp:lastPrinted>2018-07-10T10:58:36Z</cp:lastPrinted>
  <dcterms:created xsi:type="dcterms:W3CDTF">2010-08-19T12:11:19Z</dcterms:created>
  <dcterms:modified xsi:type="dcterms:W3CDTF">2021-03-09T13:58:48Z</dcterms:modified>
  <cp:category/>
  <cp:version/>
  <cp:contentType/>
  <cp:contentStatus/>
</cp:coreProperties>
</file>